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4-2024\1 výzva\"/>
    </mc:Choice>
  </mc:AlternateContent>
  <xr:revisionPtr revIDLastSave="0" documentId="13_ncr:1_{B6462930-10F9-4C97-851A-10E8F018513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1" l="1"/>
  <c r="J43" i="1"/>
  <c r="G39" i="1"/>
  <c r="G40" i="1"/>
  <c r="G41" i="1"/>
  <c r="G42" i="1"/>
  <c r="G43" i="1"/>
  <c r="G44" i="1"/>
  <c r="G45" i="1"/>
  <c r="J39" i="1"/>
  <c r="K39" i="1"/>
  <c r="J40" i="1"/>
  <c r="K40" i="1"/>
  <c r="K41" i="1"/>
  <c r="J42" i="1"/>
  <c r="K42" i="1"/>
  <c r="J44" i="1"/>
  <c r="K44" i="1"/>
  <c r="J45" i="1"/>
  <c r="K45" i="1"/>
  <c r="K43" i="1" l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8" i="1" l="1"/>
  <c r="I48" i="1"/>
</calcChain>
</file>

<file path=xl/sharedStrings.xml><?xml version="1.0" encoding="utf-8"?>
<sst xmlns="http://schemas.openxmlformats.org/spreadsheetml/2006/main" count="195" uniqueCount="120">
  <si>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</si>
  <si>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</si>
  <si>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</si>
  <si>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</si>
  <si>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</si>
  <si>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</si>
  <si>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</si>
  <si>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</si>
  <si>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</si>
  <si>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</si>
  <si>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</si>
  <si>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</si>
  <si>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</si>
  <si>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</si>
  <si>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</si>
  <si>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</si>
  <si>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</si>
  <si>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 xml:space="preserve">39224350-6 - Lopatky na smetí 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</si>
  <si>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</si>
  <si>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</si>
  <si>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</si>
  <si>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</si>
  <si>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39831600-2 - Čisticí prostředky pro WC</t>
  </si>
  <si>
    <t>33770000-8 - Papírové hygienické výrobky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</si>
  <si>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</si>
  <si>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</si>
  <si>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</si>
  <si>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</si>
  <si>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</si>
  <si>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</si>
  <si>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</si>
  <si>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</si>
  <si>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</si>
  <si>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</si>
  <si>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</si>
  <si>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</si>
  <si>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</si>
  <si>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</si>
  <si>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</si>
  <si>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</si>
  <si>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</si>
  <si>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</si>
  <si>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</si>
  <si>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</si>
  <si>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</si>
  <si>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</si>
  <si>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Tekutý mycí prostředek do profesionálních myček bez chlóru, 10- 13 kg</t>
  </si>
  <si>
    <t>ks</t>
  </si>
  <si>
    <t>VŮNĚ WC - suchý sprey</t>
  </si>
  <si>
    <t>Osvěžovač vzduchu - suchý spray, odstraňovač pachů. Náplň  300 ml - 400 ml.</t>
  </si>
  <si>
    <t>Houbový hadřík</t>
  </si>
  <si>
    <t>18 x 16 cm, vysoce savý a trvanlivý.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</si>
  <si>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</si>
  <si>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</si>
  <si>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</si>
  <si>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</si>
  <si>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</si>
  <si>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</si>
  <si>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</si>
  <si>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</si>
  <si>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</si>
  <si>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</si>
  <si>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</si>
  <si>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</si>
  <si>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</si>
  <si>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</si>
  <si>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WC - tekutý blok</t>
  </si>
  <si>
    <t>Dvoukomorový tekutý WC blok, desinfekční prostředek. Použití: pro hygienickou čistotu a dlouhotrvající intenzivní vůni. Náplň 60 - 75 ml.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</si>
  <si>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</si>
  <si>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</si>
  <si>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</si>
  <si>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KRÉM NA RUCE</t>
  </si>
  <si>
    <t>Zklidňující ochranný krém, náplň 100 ml - 150 ml.</t>
  </si>
  <si>
    <t>DEZINFEKČNÍ PŘÍPRAVEK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</si>
  <si>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</si>
  <si>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</si>
  <si>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</si>
  <si>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</si>
  <si>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</si>
  <si>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</si>
  <si>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Pytle černé, modré silné</t>
  </si>
  <si>
    <t>70 x 110 cm - 120 litrů, ze silné folie tl. min. 100 mikronů. Role 15 - 20 ks.</t>
  </si>
  <si>
    <t>Průmyslové utěrky papírové</t>
  </si>
  <si>
    <t xml:space="preserve">balení </t>
  </si>
  <si>
    <t>Papírová utěrka v roli, bílá, 2 vrstvá, návin min. 120 m. Balení 6 - 8 ks.</t>
  </si>
  <si>
    <t xml:space="preserve">Folie potravinářská v roli </t>
  </si>
  <si>
    <t>Role šíře  45cm, návin min. 300 m.</t>
  </si>
  <si>
    <t>Smetáček + lopatka</t>
  </si>
  <si>
    <t xml:space="preserve">Souprava s otvorem pro  zavěšení, štětiny - syntetické vlákno polyetylen, lopatka opatřena gumou. </t>
  </si>
  <si>
    <t xml:space="preserve">Hadr na podlahu  </t>
  </si>
  <si>
    <t>Z netkaného textilu (vizkóza), rozměr 60 x 70 (oranžový).</t>
  </si>
  <si>
    <t>Houba tvarovaná velká</t>
  </si>
  <si>
    <t>12 x 7 x 4,5 cm, na jedné straně abrazivní vrstva.</t>
  </si>
  <si>
    <t>Drátěnka</t>
  </si>
  <si>
    <t>Spirálová nerez, balení 1-2 ks.</t>
  </si>
  <si>
    <t>VŮNĚ WC - gel - "vanička"</t>
  </si>
  <si>
    <t>Osvěžovač vzduchu, gel - "vanička". Náplň 150 g - 200 g.</t>
  </si>
  <si>
    <t>Hydratační a regenerační ochranný krém, náplň 100 ml - 150 ml.</t>
  </si>
  <si>
    <t>Příloha č. 2 Kupní smlouvy - technická specifikace
Čisticí prostředky a hygienické potřeby (II.) 014 - 2024</t>
  </si>
  <si>
    <t>NE</t>
  </si>
  <si>
    <t>Samostatná faktura</t>
  </si>
  <si>
    <t>14 dní</t>
  </si>
  <si>
    <t>Helena Honomichlová, 
Tel.: 37763 4883, 602683935, 
E-mail: honomi@skm.zcu.cz</t>
  </si>
  <si>
    <t>Univerzitní 12, 
301 00 Plzeň,
Správa kolejí a menz - Menza 4</t>
  </si>
  <si>
    <t>Bc. Martina Martínková,
Tel.: 37763 7701,
E-mail: martinko@uk.zcu.cz</t>
  </si>
  <si>
    <t>Univerzitní 18, 
301 00 Plzeň,
Univerzitní knihovna,
místnost UB 201</t>
  </si>
  <si>
    <t>Technická 8, 
301 00 Plzeň,
Fakulta aplikovaných věd</t>
  </si>
  <si>
    <t>Jitka Hlavatá,
Tel.: 37763 4870, 724 277 789, 
E-mail: hlavataj@skm.zcu.cz</t>
  </si>
  <si>
    <t>Kollárova 19, 
301 00 Plzeň,
Správa kolejí a menz - Menza 1</t>
  </si>
  <si>
    <t>Ing. Dana Stanková,
Tel.: 724 774 633,
E-mail: stankov@skm.zcu.cz</t>
  </si>
  <si>
    <t xml:space="preserve">Máchova 20,
301 00 Plzeň,
Správa kolejí a menz - VŠ kolej </t>
  </si>
  <si>
    <t>Tekutý mycí prostředek do profesionálních myček bez chlóru, 10- 13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barel. Hmotnost 10- 13 kg, s ohledem na manipulaci.</t>
  </si>
  <si>
    <t>Menstruační vložky - velikost normal</t>
  </si>
  <si>
    <t>Menstruační vložky - velikost super</t>
  </si>
  <si>
    <t>Menstruační tampony - velikost normal</t>
  </si>
  <si>
    <t>Menstruační tampony - velikost super</t>
  </si>
  <si>
    <t>Jednotlivě balené v rozložitelné folii, 100% hypoalergenní bavlněná povrchová vrstva, s bočními křidélky pro lepší ochranu, bez parfemace a barviv.</t>
  </si>
  <si>
    <t xml:space="preserve"> Tampóny jednotlivě balené, 100% bio bavlna, neparfemované.</t>
  </si>
  <si>
    <t>Tekutý čistící a dezinfekční prostředek - baktericidní a fungicidní účinky. Použití: na podlahy, chodby, koupelny a hygienická zařízení. 
Náplň 0,75 - 1 l.</t>
  </si>
  <si>
    <t>Mgr. Alena Vlčková,
Tel.: 37763 2063,
E-mail: avlckova@fav.zcu.cz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</si>
</sst>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9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6" fillId="3" borderId="23" xfId="0" applyFont="1" applyFill="1" applyBorder="1" applyAlignment="1" applyProtection="1">
      <alignment horizontal="left" vertical="center" wrapText="1" indent="1"/>
    </xf>
    <xf numFmtId="0" fontId="0" fillId="3" borderId="24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0" fontId="6" fillId="3" borderId="15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5"/>
  <sheetViews>
    <sheetView tabSelected="1" zoomScaleNormal="100" workbookViewId="0">
      <selection activeCell="I10" sqref="I10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41" bestFit="1" customWidth="1"/>
    <col min="5" max="5" width="9" style="4" bestFit="1" customWidth="1"/>
    <col min="6" max="6" width="130" style="5" customWidth="1"/>
    <col min="7" max="7" width="12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98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24</v>
      </c>
      <c r="D6" s="28" t="s">
        <v>4</v>
      </c>
      <c r="E6" s="28" t="s">
        <v>25</v>
      </c>
      <c r="F6" s="28" t="s">
        <v>26</v>
      </c>
      <c r="G6" s="28" t="s">
        <v>27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28</v>
      </c>
      <c r="M6" s="28" t="s">
        <v>29</v>
      </c>
      <c r="N6" s="28" t="s">
        <v>36</v>
      </c>
      <c r="O6" s="28" t="s">
        <v>30</v>
      </c>
      <c r="P6" s="30" t="s">
        <v>31</v>
      </c>
      <c r="Q6" s="28" t="s">
        <v>32</v>
      </c>
      <c r="R6" s="28" t="s">
        <v>37</v>
      </c>
      <c r="S6" s="28" t="s">
        <v>33</v>
      </c>
      <c r="T6" s="28" t="s">
        <v>34</v>
      </c>
    </row>
    <row r="7" spans="1:20" ht="42" customHeight="1" thickTop="1" x14ac:dyDescent="0.25">
      <c r="A7" s="31"/>
      <c r="B7" s="32">
        <v>1</v>
      </c>
      <c r="C7" s="33" t="s">
        <v>38</v>
      </c>
      <c r="D7" s="34">
        <v>40</v>
      </c>
      <c r="E7" s="35" t="s">
        <v>39</v>
      </c>
      <c r="F7" s="36" t="s">
        <v>40</v>
      </c>
      <c r="G7" s="37">
        <f t="shared" ref="G7:G45" si="0">D7*H7</f>
        <v>920</v>
      </c>
      <c r="H7" s="38">
        <v>23</v>
      </c>
      <c r="I7" s="142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100</v>
      </c>
      <c r="M7" s="42" t="s">
        <v>99</v>
      </c>
      <c r="N7" s="43"/>
      <c r="O7" s="43"/>
      <c r="P7" s="41" t="s">
        <v>102</v>
      </c>
      <c r="Q7" s="41" t="s">
        <v>103</v>
      </c>
      <c r="R7" s="44" t="s">
        <v>101</v>
      </c>
      <c r="S7" s="43"/>
      <c r="T7" s="35" t="s">
        <v>16</v>
      </c>
    </row>
    <row r="8" spans="1:20" ht="23.25" customHeight="1" x14ac:dyDescent="0.25">
      <c r="B8" s="45">
        <v>2</v>
      </c>
      <c r="C8" s="46" t="s">
        <v>41</v>
      </c>
      <c r="D8" s="47">
        <v>10</v>
      </c>
      <c r="E8" s="48" t="s">
        <v>42</v>
      </c>
      <c r="F8" s="49" t="s">
        <v>43</v>
      </c>
      <c r="G8" s="50">
        <f t="shared" si="0"/>
        <v>250</v>
      </c>
      <c r="H8" s="51">
        <v>25</v>
      </c>
      <c r="I8" s="143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59" t="s">
        <v>13</v>
      </c>
    </row>
    <row r="9" spans="1:20" ht="36" customHeight="1" x14ac:dyDescent="0.25">
      <c r="B9" s="45">
        <v>3</v>
      </c>
      <c r="C9" s="46" t="s">
        <v>44</v>
      </c>
      <c r="D9" s="47">
        <v>10</v>
      </c>
      <c r="E9" s="48" t="s">
        <v>42</v>
      </c>
      <c r="F9" s="49" t="s">
        <v>45</v>
      </c>
      <c r="G9" s="50">
        <f t="shared" si="0"/>
        <v>250</v>
      </c>
      <c r="H9" s="51">
        <v>25</v>
      </c>
      <c r="I9" s="143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60"/>
    </row>
    <row r="10" spans="1:20" ht="120" customHeight="1" thickBot="1" x14ac:dyDescent="0.3">
      <c r="B10" s="61">
        <v>4</v>
      </c>
      <c r="C10" s="62" t="s">
        <v>46</v>
      </c>
      <c r="D10" s="63">
        <v>50</v>
      </c>
      <c r="E10" s="64" t="s">
        <v>47</v>
      </c>
      <c r="F10" s="65" t="s">
        <v>111</v>
      </c>
      <c r="G10" s="66">
        <f t="shared" si="0"/>
        <v>33500</v>
      </c>
      <c r="H10" s="67">
        <v>670</v>
      </c>
      <c r="I10" s="144"/>
      <c r="J10" s="68">
        <f t="shared" si="1"/>
        <v>0</v>
      </c>
      <c r="K10" s="69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64" t="s">
        <v>21</v>
      </c>
    </row>
    <row r="11" spans="1:20" ht="18.75" customHeight="1" x14ac:dyDescent="0.25">
      <c r="B11" s="70">
        <v>5</v>
      </c>
      <c r="C11" s="71" t="s">
        <v>48</v>
      </c>
      <c r="D11" s="72">
        <v>6</v>
      </c>
      <c r="E11" s="73" t="s">
        <v>47</v>
      </c>
      <c r="F11" s="74" t="s">
        <v>49</v>
      </c>
      <c r="G11" s="75">
        <f t="shared" si="0"/>
        <v>150</v>
      </c>
      <c r="H11" s="76">
        <v>25</v>
      </c>
      <c r="I11" s="145"/>
      <c r="J11" s="77">
        <f t="shared" si="1"/>
        <v>0</v>
      </c>
      <c r="K11" s="78" t="str">
        <f t="shared" si="2"/>
        <v xml:space="preserve"> </v>
      </c>
      <c r="L11" s="79" t="s">
        <v>100</v>
      </c>
      <c r="M11" s="80" t="s">
        <v>99</v>
      </c>
      <c r="N11" s="81"/>
      <c r="O11" s="81"/>
      <c r="P11" s="79" t="s">
        <v>104</v>
      </c>
      <c r="Q11" s="79" t="s">
        <v>105</v>
      </c>
      <c r="R11" s="82" t="s">
        <v>101</v>
      </c>
      <c r="S11" s="81"/>
      <c r="T11" s="73" t="s">
        <v>19</v>
      </c>
    </row>
    <row r="12" spans="1:20" ht="27" customHeight="1" x14ac:dyDescent="0.25">
      <c r="B12" s="45">
        <v>6</v>
      </c>
      <c r="C12" s="46" t="s">
        <v>41</v>
      </c>
      <c r="D12" s="47">
        <v>2</v>
      </c>
      <c r="E12" s="48" t="s">
        <v>42</v>
      </c>
      <c r="F12" s="83" t="s">
        <v>43</v>
      </c>
      <c r="G12" s="50">
        <f t="shared" si="0"/>
        <v>50</v>
      </c>
      <c r="H12" s="51">
        <v>25</v>
      </c>
      <c r="I12" s="143"/>
      <c r="J12" s="52">
        <f t="shared" si="1"/>
        <v>0</v>
      </c>
      <c r="K12" s="53" t="str">
        <f t="shared" si="2"/>
        <v xml:space="preserve"> </v>
      </c>
      <c r="L12" s="57"/>
      <c r="M12" s="57"/>
      <c r="N12" s="56"/>
      <c r="O12" s="56"/>
      <c r="P12" s="54"/>
      <c r="Q12" s="54"/>
      <c r="R12" s="58"/>
      <c r="S12" s="56"/>
      <c r="T12" s="59" t="s">
        <v>13</v>
      </c>
    </row>
    <row r="13" spans="1:20" ht="36.75" customHeight="1" x14ac:dyDescent="0.25">
      <c r="B13" s="45">
        <v>7</v>
      </c>
      <c r="C13" s="46" t="s">
        <v>44</v>
      </c>
      <c r="D13" s="47">
        <v>1</v>
      </c>
      <c r="E13" s="48" t="s">
        <v>42</v>
      </c>
      <c r="F13" s="83" t="s">
        <v>45</v>
      </c>
      <c r="G13" s="50">
        <f t="shared" si="0"/>
        <v>25</v>
      </c>
      <c r="H13" s="51">
        <v>25</v>
      </c>
      <c r="I13" s="143"/>
      <c r="J13" s="52">
        <f t="shared" si="1"/>
        <v>0</v>
      </c>
      <c r="K13" s="53" t="str">
        <f t="shared" si="2"/>
        <v xml:space="preserve"> </v>
      </c>
      <c r="L13" s="57"/>
      <c r="M13" s="57"/>
      <c r="N13" s="56"/>
      <c r="O13" s="56"/>
      <c r="P13" s="54"/>
      <c r="Q13" s="54"/>
      <c r="R13" s="58"/>
      <c r="S13" s="56"/>
      <c r="T13" s="60"/>
    </row>
    <row r="14" spans="1:20" ht="22.5" customHeight="1" thickBot="1" x14ac:dyDescent="0.3">
      <c r="B14" s="84">
        <v>8</v>
      </c>
      <c r="C14" s="85" t="s">
        <v>50</v>
      </c>
      <c r="D14" s="86">
        <v>15</v>
      </c>
      <c r="E14" s="87" t="s">
        <v>47</v>
      </c>
      <c r="F14" s="88" t="s">
        <v>51</v>
      </c>
      <c r="G14" s="89">
        <f t="shared" si="0"/>
        <v>105</v>
      </c>
      <c r="H14" s="90">
        <v>7</v>
      </c>
      <c r="I14" s="146"/>
      <c r="J14" s="91">
        <f t="shared" si="1"/>
        <v>0</v>
      </c>
      <c r="K14" s="92" t="str">
        <f t="shared" si="2"/>
        <v xml:space="preserve"> </v>
      </c>
      <c r="L14" s="93"/>
      <c r="M14" s="93"/>
      <c r="N14" s="94"/>
      <c r="O14" s="94"/>
      <c r="P14" s="95"/>
      <c r="Q14" s="95"/>
      <c r="R14" s="96"/>
      <c r="S14" s="94"/>
      <c r="T14" s="87" t="s">
        <v>18</v>
      </c>
    </row>
    <row r="15" spans="1:20" ht="38.25" customHeight="1" x14ac:dyDescent="0.25">
      <c r="B15" s="97">
        <v>9</v>
      </c>
      <c r="C15" s="98" t="s">
        <v>112</v>
      </c>
      <c r="D15" s="99">
        <v>240</v>
      </c>
      <c r="E15" s="100" t="s">
        <v>47</v>
      </c>
      <c r="F15" s="98" t="s">
        <v>116</v>
      </c>
      <c r="G15" s="101">
        <f t="shared" si="0"/>
        <v>1200</v>
      </c>
      <c r="H15" s="102">
        <v>5</v>
      </c>
      <c r="I15" s="147"/>
      <c r="J15" s="103">
        <f t="shared" ref="J15:J38" si="3">D15*I15</f>
        <v>0</v>
      </c>
      <c r="K15" s="104" t="str">
        <f t="shared" ref="K15:K38" si="4">IF(ISNUMBER(I15), IF(I15&gt;H15,"NEVYHOVUJE","VYHOVUJE")," ")</f>
        <v xml:space="preserve"> </v>
      </c>
      <c r="L15" s="57" t="s">
        <v>100</v>
      </c>
      <c r="M15" s="57" t="s">
        <v>99</v>
      </c>
      <c r="N15" s="56"/>
      <c r="O15" s="56"/>
      <c r="P15" s="105" t="s">
        <v>119</v>
      </c>
      <c r="Q15" s="106" t="s">
        <v>106</v>
      </c>
      <c r="R15" s="58" t="s">
        <v>101</v>
      </c>
      <c r="S15" s="56"/>
      <c r="T15" s="55" t="s">
        <v>23</v>
      </c>
    </row>
    <row r="16" spans="1:20" ht="36.75" customHeight="1" x14ac:dyDescent="0.25">
      <c r="B16" s="45">
        <v>10</v>
      </c>
      <c r="C16" s="107" t="s">
        <v>113</v>
      </c>
      <c r="D16" s="47">
        <v>240</v>
      </c>
      <c r="E16" s="48" t="s">
        <v>47</v>
      </c>
      <c r="F16" s="107" t="s">
        <v>116</v>
      </c>
      <c r="G16" s="50">
        <f t="shared" si="0"/>
        <v>1200</v>
      </c>
      <c r="H16" s="51">
        <v>5</v>
      </c>
      <c r="I16" s="143"/>
      <c r="J16" s="52">
        <f t="shared" si="3"/>
        <v>0</v>
      </c>
      <c r="K16" s="53" t="str">
        <f t="shared" si="4"/>
        <v xml:space="preserve"> </v>
      </c>
      <c r="L16" s="57"/>
      <c r="M16" s="57"/>
      <c r="N16" s="56"/>
      <c r="O16" s="56"/>
      <c r="P16" s="54"/>
      <c r="Q16" s="54"/>
      <c r="R16" s="58"/>
      <c r="S16" s="56"/>
      <c r="T16" s="55"/>
    </row>
    <row r="17" spans="2:20" ht="18.75" customHeight="1" x14ac:dyDescent="0.25">
      <c r="B17" s="45">
        <v>11</v>
      </c>
      <c r="C17" s="107" t="s">
        <v>114</v>
      </c>
      <c r="D17" s="47">
        <v>160</v>
      </c>
      <c r="E17" s="48" t="s">
        <v>47</v>
      </c>
      <c r="F17" s="107" t="s">
        <v>117</v>
      </c>
      <c r="G17" s="50">
        <f t="shared" si="0"/>
        <v>720</v>
      </c>
      <c r="H17" s="51">
        <v>4.5</v>
      </c>
      <c r="I17" s="143"/>
      <c r="J17" s="52">
        <f t="shared" si="3"/>
        <v>0</v>
      </c>
      <c r="K17" s="53" t="str">
        <f t="shared" si="4"/>
        <v xml:space="preserve"> </v>
      </c>
      <c r="L17" s="57"/>
      <c r="M17" s="57"/>
      <c r="N17" s="56"/>
      <c r="O17" s="56"/>
      <c r="P17" s="54"/>
      <c r="Q17" s="54"/>
      <c r="R17" s="58"/>
      <c r="S17" s="56"/>
      <c r="T17" s="55"/>
    </row>
    <row r="18" spans="2:20" ht="18.75" customHeight="1" thickBot="1" x14ac:dyDescent="0.3">
      <c r="B18" s="61">
        <v>12</v>
      </c>
      <c r="C18" s="65" t="s">
        <v>115</v>
      </c>
      <c r="D18" s="63">
        <v>160</v>
      </c>
      <c r="E18" s="64" t="s">
        <v>47</v>
      </c>
      <c r="F18" s="65" t="s">
        <v>117</v>
      </c>
      <c r="G18" s="66">
        <f t="shared" si="0"/>
        <v>720</v>
      </c>
      <c r="H18" s="67">
        <v>4.5</v>
      </c>
      <c r="I18" s="144"/>
      <c r="J18" s="68">
        <f t="shared" si="3"/>
        <v>0</v>
      </c>
      <c r="K18" s="69" t="str">
        <f t="shared" si="4"/>
        <v xml:space="preserve"> </v>
      </c>
      <c r="L18" s="57"/>
      <c r="M18" s="57"/>
      <c r="N18" s="56"/>
      <c r="O18" s="56"/>
      <c r="P18" s="54"/>
      <c r="Q18" s="54"/>
      <c r="R18" s="58"/>
      <c r="S18" s="56"/>
      <c r="T18" s="55"/>
    </row>
    <row r="19" spans="2:20" ht="42.75" customHeight="1" x14ac:dyDescent="0.25">
      <c r="B19" s="70">
        <v>13</v>
      </c>
      <c r="C19" s="71" t="s">
        <v>38</v>
      </c>
      <c r="D19" s="72">
        <v>40</v>
      </c>
      <c r="E19" s="73" t="s">
        <v>39</v>
      </c>
      <c r="F19" s="74" t="s">
        <v>40</v>
      </c>
      <c r="G19" s="75">
        <f t="shared" si="0"/>
        <v>920</v>
      </c>
      <c r="H19" s="76">
        <v>23</v>
      </c>
      <c r="I19" s="145"/>
      <c r="J19" s="77">
        <f t="shared" si="3"/>
        <v>0</v>
      </c>
      <c r="K19" s="78" t="str">
        <f t="shared" si="4"/>
        <v xml:space="preserve"> </v>
      </c>
      <c r="L19" s="80" t="s">
        <v>100</v>
      </c>
      <c r="M19" s="80" t="s">
        <v>99</v>
      </c>
      <c r="N19" s="81"/>
      <c r="O19" s="81"/>
      <c r="P19" s="79" t="s">
        <v>107</v>
      </c>
      <c r="Q19" s="79" t="s">
        <v>108</v>
      </c>
      <c r="R19" s="82" t="s">
        <v>101</v>
      </c>
      <c r="S19" s="81"/>
      <c r="T19" s="73" t="s">
        <v>16</v>
      </c>
    </row>
    <row r="20" spans="2:20" ht="39" customHeight="1" x14ac:dyDescent="0.25">
      <c r="B20" s="45">
        <v>14</v>
      </c>
      <c r="C20" s="46" t="s">
        <v>52</v>
      </c>
      <c r="D20" s="47">
        <v>24</v>
      </c>
      <c r="E20" s="48" t="s">
        <v>53</v>
      </c>
      <c r="F20" s="83" t="s">
        <v>54</v>
      </c>
      <c r="G20" s="50">
        <f t="shared" si="0"/>
        <v>1488</v>
      </c>
      <c r="H20" s="51">
        <v>62</v>
      </c>
      <c r="I20" s="143"/>
      <c r="J20" s="52">
        <f t="shared" si="3"/>
        <v>0</v>
      </c>
      <c r="K20" s="53" t="str">
        <f t="shared" si="4"/>
        <v xml:space="preserve"> </v>
      </c>
      <c r="L20" s="57"/>
      <c r="M20" s="57"/>
      <c r="N20" s="56"/>
      <c r="O20" s="56"/>
      <c r="P20" s="54"/>
      <c r="Q20" s="54"/>
      <c r="R20" s="58"/>
      <c r="S20" s="56"/>
      <c r="T20" s="59" t="s">
        <v>15</v>
      </c>
    </row>
    <row r="21" spans="2:20" ht="38.25" customHeight="1" x14ac:dyDescent="0.25">
      <c r="B21" s="45">
        <v>15</v>
      </c>
      <c r="C21" s="46" t="s">
        <v>55</v>
      </c>
      <c r="D21" s="47">
        <v>24</v>
      </c>
      <c r="E21" s="48" t="s">
        <v>53</v>
      </c>
      <c r="F21" s="83" t="s">
        <v>56</v>
      </c>
      <c r="G21" s="50">
        <f t="shared" si="0"/>
        <v>144</v>
      </c>
      <c r="H21" s="51">
        <v>6</v>
      </c>
      <c r="I21" s="143"/>
      <c r="J21" s="52">
        <f t="shared" si="3"/>
        <v>0</v>
      </c>
      <c r="K21" s="53" t="str">
        <f t="shared" si="4"/>
        <v xml:space="preserve"> </v>
      </c>
      <c r="L21" s="57"/>
      <c r="M21" s="57"/>
      <c r="N21" s="56"/>
      <c r="O21" s="56"/>
      <c r="P21" s="54"/>
      <c r="Q21" s="54"/>
      <c r="R21" s="58"/>
      <c r="S21" s="56"/>
      <c r="T21" s="60"/>
    </row>
    <row r="22" spans="2:20" ht="53.25" customHeight="1" x14ac:dyDescent="0.25">
      <c r="B22" s="45">
        <v>16</v>
      </c>
      <c r="C22" s="46" t="s">
        <v>57</v>
      </c>
      <c r="D22" s="47">
        <v>10</v>
      </c>
      <c r="E22" s="48" t="s">
        <v>47</v>
      </c>
      <c r="F22" s="83" t="s">
        <v>58</v>
      </c>
      <c r="G22" s="50">
        <f t="shared" si="0"/>
        <v>750</v>
      </c>
      <c r="H22" s="51">
        <v>75</v>
      </c>
      <c r="I22" s="143"/>
      <c r="J22" s="52">
        <f t="shared" si="3"/>
        <v>0</v>
      </c>
      <c r="K22" s="53" t="str">
        <f t="shared" si="4"/>
        <v xml:space="preserve"> </v>
      </c>
      <c r="L22" s="57"/>
      <c r="M22" s="57"/>
      <c r="N22" s="56"/>
      <c r="O22" s="56"/>
      <c r="P22" s="54"/>
      <c r="Q22" s="54"/>
      <c r="R22" s="58"/>
      <c r="S22" s="56"/>
      <c r="T22" s="59" t="s">
        <v>21</v>
      </c>
    </row>
    <row r="23" spans="2:20" ht="39" customHeight="1" x14ac:dyDescent="0.25">
      <c r="B23" s="45">
        <v>17</v>
      </c>
      <c r="C23" s="46" t="s">
        <v>59</v>
      </c>
      <c r="D23" s="47">
        <v>12</v>
      </c>
      <c r="E23" s="48" t="s">
        <v>47</v>
      </c>
      <c r="F23" s="107" t="s">
        <v>118</v>
      </c>
      <c r="G23" s="50">
        <f t="shared" si="0"/>
        <v>360</v>
      </c>
      <c r="H23" s="51">
        <v>30</v>
      </c>
      <c r="I23" s="143"/>
      <c r="J23" s="52">
        <f t="shared" si="3"/>
        <v>0</v>
      </c>
      <c r="K23" s="53" t="str">
        <f t="shared" si="4"/>
        <v xml:space="preserve"> </v>
      </c>
      <c r="L23" s="57"/>
      <c r="M23" s="57"/>
      <c r="N23" s="56"/>
      <c r="O23" s="56"/>
      <c r="P23" s="54"/>
      <c r="Q23" s="54"/>
      <c r="R23" s="58"/>
      <c r="S23" s="56"/>
      <c r="T23" s="60"/>
    </row>
    <row r="24" spans="2:20" ht="39" customHeight="1" x14ac:dyDescent="0.25">
      <c r="B24" s="45">
        <v>18</v>
      </c>
      <c r="C24" s="46" t="s">
        <v>60</v>
      </c>
      <c r="D24" s="47">
        <v>30</v>
      </c>
      <c r="E24" s="48" t="s">
        <v>47</v>
      </c>
      <c r="F24" s="83" t="s">
        <v>61</v>
      </c>
      <c r="G24" s="50">
        <f t="shared" si="0"/>
        <v>900</v>
      </c>
      <c r="H24" s="51">
        <v>30</v>
      </c>
      <c r="I24" s="143"/>
      <c r="J24" s="52">
        <f t="shared" si="3"/>
        <v>0</v>
      </c>
      <c r="K24" s="53" t="str">
        <f t="shared" si="4"/>
        <v xml:space="preserve"> </v>
      </c>
      <c r="L24" s="57"/>
      <c r="M24" s="57"/>
      <c r="N24" s="56"/>
      <c r="O24" s="56"/>
      <c r="P24" s="54"/>
      <c r="Q24" s="54"/>
      <c r="R24" s="58"/>
      <c r="S24" s="56"/>
      <c r="T24" s="48" t="s">
        <v>20</v>
      </c>
    </row>
    <row r="25" spans="2:20" ht="36" customHeight="1" x14ac:dyDescent="0.25">
      <c r="B25" s="45">
        <v>19</v>
      </c>
      <c r="C25" s="49" t="s">
        <v>62</v>
      </c>
      <c r="D25" s="47">
        <v>5</v>
      </c>
      <c r="E25" s="48" t="s">
        <v>47</v>
      </c>
      <c r="F25" s="49" t="s">
        <v>63</v>
      </c>
      <c r="G25" s="50">
        <f t="shared" si="0"/>
        <v>200</v>
      </c>
      <c r="H25" s="51">
        <v>40</v>
      </c>
      <c r="I25" s="143"/>
      <c r="J25" s="52">
        <f t="shared" si="3"/>
        <v>0</v>
      </c>
      <c r="K25" s="53" t="str">
        <f t="shared" si="4"/>
        <v xml:space="preserve"> </v>
      </c>
      <c r="L25" s="57"/>
      <c r="M25" s="57"/>
      <c r="N25" s="56"/>
      <c r="O25" s="56"/>
      <c r="P25" s="54"/>
      <c r="Q25" s="54"/>
      <c r="R25" s="58"/>
      <c r="S25" s="56"/>
      <c r="T25" s="59" t="s">
        <v>21</v>
      </c>
    </row>
    <row r="26" spans="2:20" ht="22.5" customHeight="1" x14ac:dyDescent="0.25">
      <c r="B26" s="45">
        <v>20</v>
      </c>
      <c r="C26" s="46" t="s">
        <v>64</v>
      </c>
      <c r="D26" s="47">
        <v>10</v>
      </c>
      <c r="E26" s="48" t="s">
        <v>47</v>
      </c>
      <c r="F26" s="83" t="s">
        <v>65</v>
      </c>
      <c r="G26" s="50">
        <f t="shared" si="0"/>
        <v>450</v>
      </c>
      <c r="H26" s="51">
        <v>45</v>
      </c>
      <c r="I26" s="143"/>
      <c r="J26" s="52">
        <f t="shared" si="3"/>
        <v>0</v>
      </c>
      <c r="K26" s="53" t="str">
        <f t="shared" si="4"/>
        <v xml:space="preserve"> </v>
      </c>
      <c r="L26" s="57"/>
      <c r="M26" s="57"/>
      <c r="N26" s="56"/>
      <c r="O26" s="56"/>
      <c r="P26" s="54"/>
      <c r="Q26" s="54"/>
      <c r="R26" s="58"/>
      <c r="S26" s="56"/>
      <c r="T26" s="60"/>
    </row>
    <row r="27" spans="2:20" ht="23.25" customHeight="1" x14ac:dyDescent="0.25">
      <c r="B27" s="45">
        <v>21</v>
      </c>
      <c r="C27" s="46" t="s">
        <v>66</v>
      </c>
      <c r="D27" s="47">
        <v>15</v>
      </c>
      <c r="E27" s="48" t="s">
        <v>47</v>
      </c>
      <c r="F27" s="83" t="s">
        <v>67</v>
      </c>
      <c r="G27" s="50">
        <f t="shared" si="0"/>
        <v>525</v>
      </c>
      <c r="H27" s="51">
        <v>35</v>
      </c>
      <c r="I27" s="143"/>
      <c r="J27" s="52">
        <f t="shared" si="3"/>
        <v>0</v>
      </c>
      <c r="K27" s="53" t="str">
        <f t="shared" si="4"/>
        <v xml:space="preserve"> </v>
      </c>
      <c r="L27" s="57"/>
      <c r="M27" s="57"/>
      <c r="N27" s="56"/>
      <c r="O27" s="56"/>
      <c r="P27" s="54"/>
      <c r="Q27" s="54"/>
      <c r="R27" s="58"/>
      <c r="S27" s="56"/>
      <c r="T27" s="59" t="s">
        <v>22</v>
      </c>
    </row>
    <row r="28" spans="2:20" ht="37.5" customHeight="1" x14ac:dyDescent="0.25">
      <c r="B28" s="45">
        <v>22</v>
      </c>
      <c r="C28" s="46" t="s">
        <v>68</v>
      </c>
      <c r="D28" s="47">
        <v>15</v>
      </c>
      <c r="E28" s="48" t="s">
        <v>69</v>
      </c>
      <c r="F28" s="83" t="s">
        <v>70</v>
      </c>
      <c r="G28" s="50">
        <f t="shared" si="0"/>
        <v>600</v>
      </c>
      <c r="H28" s="51">
        <v>40</v>
      </c>
      <c r="I28" s="143"/>
      <c r="J28" s="52">
        <f t="shared" si="3"/>
        <v>0</v>
      </c>
      <c r="K28" s="53" t="str">
        <f t="shared" si="4"/>
        <v xml:space="preserve"> </v>
      </c>
      <c r="L28" s="57"/>
      <c r="M28" s="57"/>
      <c r="N28" s="56"/>
      <c r="O28" s="56"/>
      <c r="P28" s="54"/>
      <c r="Q28" s="54"/>
      <c r="R28" s="58"/>
      <c r="S28" s="56"/>
      <c r="T28" s="60"/>
    </row>
    <row r="29" spans="2:20" ht="18.75" customHeight="1" x14ac:dyDescent="0.25">
      <c r="B29" s="45">
        <v>23</v>
      </c>
      <c r="C29" s="46" t="s">
        <v>48</v>
      </c>
      <c r="D29" s="47">
        <v>15</v>
      </c>
      <c r="E29" s="48" t="s">
        <v>47</v>
      </c>
      <c r="F29" s="83" t="s">
        <v>49</v>
      </c>
      <c r="G29" s="50">
        <f t="shared" si="0"/>
        <v>375</v>
      </c>
      <c r="H29" s="51">
        <v>25</v>
      </c>
      <c r="I29" s="143"/>
      <c r="J29" s="52">
        <f t="shared" si="3"/>
        <v>0</v>
      </c>
      <c r="K29" s="53" t="str">
        <f t="shared" si="4"/>
        <v xml:space="preserve"> </v>
      </c>
      <c r="L29" s="57"/>
      <c r="M29" s="57"/>
      <c r="N29" s="56"/>
      <c r="O29" s="56"/>
      <c r="P29" s="54"/>
      <c r="Q29" s="54"/>
      <c r="R29" s="58"/>
      <c r="S29" s="56"/>
      <c r="T29" s="48" t="s">
        <v>19</v>
      </c>
    </row>
    <row r="30" spans="2:20" ht="18.75" customHeight="1" x14ac:dyDescent="0.25">
      <c r="B30" s="45">
        <v>24</v>
      </c>
      <c r="C30" s="46" t="s">
        <v>71</v>
      </c>
      <c r="D30" s="47">
        <v>10</v>
      </c>
      <c r="E30" s="48" t="s">
        <v>47</v>
      </c>
      <c r="F30" s="83" t="s">
        <v>72</v>
      </c>
      <c r="G30" s="50">
        <f t="shared" si="0"/>
        <v>170</v>
      </c>
      <c r="H30" s="51">
        <v>17</v>
      </c>
      <c r="I30" s="143"/>
      <c r="J30" s="52">
        <f t="shared" si="3"/>
        <v>0</v>
      </c>
      <c r="K30" s="53" t="str">
        <f t="shared" si="4"/>
        <v xml:space="preserve"> </v>
      </c>
      <c r="L30" s="57"/>
      <c r="M30" s="57"/>
      <c r="N30" s="56"/>
      <c r="O30" s="56"/>
      <c r="P30" s="54"/>
      <c r="Q30" s="54"/>
      <c r="R30" s="58"/>
      <c r="S30" s="56"/>
      <c r="T30" s="59" t="s">
        <v>21</v>
      </c>
    </row>
    <row r="31" spans="2:20" ht="35.25" customHeight="1" x14ac:dyDescent="0.25">
      <c r="B31" s="45">
        <v>25</v>
      </c>
      <c r="C31" s="46" t="s">
        <v>73</v>
      </c>
      <c r="D31" s="47">
        <v>10</v>
      </c>
      <c r="E31" s="48" t="s">
        <v>47</v>
      </c>
      <c r="F31" s="83" t="s">
        <v>74</v>
      </c>
      <c r="G31" s="50">
        <f t="shared" si="0"/>
        <v>2700</v>
      </c>
      <c r="H31" s="51">
        <v>270</v>
      </c>
      <c r="I31" s="143"/>
      <c r="J31" s="52">
        <f t="shared" si="3"/>
        <v>0</v>
      </c>
      <c r="K31" s="53" t="str">
        <f t="shared" si="4"/>
        <v xml:space="preserve"> </v>
      </c>
      <c r="L31" s="57"/>
      <c r="M31" s="57"/>
      <c r="N31" s="56"/>
      <c r="O31" s="56"/>
      <c r="P31" s="54"/>
      <c r="Q31" s="54"/>
      <c r="R31" s="58"/>
      <c r="S31" s="56"/>
      <c r="T31" s="60"/>
    </row>
    <row r="32" spans="2:20" ht="18.75" customHeight="1" x14ac:dyDescent="0.25">
      <c r="B32" s="45">
        <v>26</v>
      </c>
      <c r="C32" s="49" t="s">
        <v>75</v>
      </c>
      <c r="D32" s="47">
        <v>20</v>
      </c>
      <c r="E32" s="48" t="s">
        <v>76</v>
      </c>
      <c r="F32" s="49" t="s">
        <v>77</v>
      </c>
      <c r="G32" s="50">
        <f t="shared" si="0"/>
        <v>500</v>
      </c>
      <c r="H32" s="51">
        <v>25</v>
      </c>
      <c r="I32" s="143"/>
      <c r="J32" s="52">
        <f t="shared" si="3"/>
        <v>0</v>
      </c>
      <c r="K32" s="53" t="str">
        <f t="shared" si="4"/>
        <v xml:space="preserve"> </v>
      </c>
      <c r="L32" s="57"/>
      <c r="M32" s="57"/>
      <c r="N32" s="56"/>
      <c r="O32" s="56"/>
      <c r="P32" s="54"/>
      <c r="Q32" s="54"/>
      <c r="R32" s="58"/>
      <c r="S32" s="56"/>
      <c r="T32" s="59" t="s">
        <v>12</v>
      </c>
    </row>
    <row r="33" spans="2:20" ht="18.75" customHeight="1" x14ac:dyDescent="0.25">
      <c r="B33" s="45">
        <v>27</v>
      </c>
      <c r="C33" s="46" t="s">
        <v>78</v>
      </c>
      <c r="D33" s="47">
        <v>30</v>
      </c>
      <c r="E33" s="48" t="s">
        <v>76</v>
      </c>
      <c r="F33" s="49" t="s">
        <v>79</v>
      </c>
      <c r="G33" s="50">
        <f t="shared" si="0"/>
        <v>750</v>
      </c>
      <c r="H33" s="51">
        <v>25</v>
      </c>
      <c r="I33" s="143"/>
      <c r="J33" s="52">
        <f t="shared" si="3"/>
        <v>0</v>
      </c>
      <c r="K33" s="53" t="str">
        <f t="shared" si="4"/>
        <v xml:space="preserve"> </v>
      </c>
      <c r="L33" s="57"/>
      <c r="M33" s="57"/>
      <c r="N33" s="56"/>
      <c r="O33" s="56"/>
      <c r="P33" s="54"/>
      <c r="Q33" s="54"/>
      <c r="R33" s="58"/>
      <c r="S33" s="56"/>
      <c r="T33" s="60"/>
    </row>
    <row r="34" spans="2:20" ht="35.25" customHeight="1" x14ac:dyDescent="0.25">
      <c r="B34" s="45">
        <v>28</v>
      </c>
      <c r="C34" s="46" t="s">
        <v>44</v>
      </c>
      <c r="D34" s="47">
        <v>40</v>
      </c>
      <c r="E34" s="48" t="s">
        <v>42</v>
      </c>
      <c r="F34" s="49" t="s">
        <v>45</v>
      </c>
      <c r="G34" s="50">
        <f t="shared" si="0"/>
        <v>1000</v>
      </c>
      <c r="H34" s="51">
        <v>25</v>
      </c>
      <c r="I34" s="143"/>
      <c r="J34" s="52">
        <f t="shared" si="3"/>
        <v>0</v>
      </c>
      <c r="K34" s="53" t="str">
        <f t="shared" si="4"/>
        <v xml:space="preserve"> </v>
      </c>
      <c r="L34" s="57"/>
      <c r="M34" s="57"/>
      <c r="N34" s="56"/>
      <c r="O34" s="56"/>
      <c r="P34" s="54"/>
      <c r="Q34" s="54"/>
      <c r="R34" s="58"/>
      <c r="S34" s="56"/>
      <c r="T34" s="59" t="s">
        <v>13</v>
      </c>
    </row>
    <row r="35" spans="2:20" ht="18.75" customHeight="1" x14ac:dyDescent="0.25">
      <c r="B35" s="45">
        <v>29</v>
      </c>
      <c r="C35" s="46" t="s">
        <v>80</v>
      </c>
      <c r="D35" s="47">
        <v>20</v>
      </c>
      <c r="E35" s="48" t="s">
        <v>42</v>
      </c>
      <c r="F35" s="49" t="s">
        <v>81</v>
      </c>
      <c r="G35" s="50">
        <f t="shared" si="0"/>
        <v>2000</v>
      </c>
      <c r="H35" s="51">
        <v>100</v>
      </c>
      <c r="I35" s="143"/>
      <c r="J35" s="52">
        <f t="shared" si="3"/>
        <v>0</v>
      </c>
      <c r="K35" s="53" t="str">
        <f t="shared" si="4"/>
        <v xml:space="preserve"> </v>
      </c>
      <c r="L35" s="57"/>
      <c r="M35" s="57"/>
      <c r="N35" s="56"/>
      <c r="O35" s="56"/>
      <c r="P35" s="54"/>
      <c r="Q35" s="54"/>
      <c r="R35" s="58"/>
      <c r="S35" s="56"/>
      <c r="T35" s="60"/>
    </row>
    <row r="36" spans="2:20" ht="18.75" customHeight="1" x14ac:dyDescent="0.25">
      <c r="B36" s="45">
        <v>30</v>
      </c>
      <c r="C36" s="46" t="s">
        <v>82</v>
      </c>
      <c r="D36" s="47">
        <v>10</v>
      </c>
      <c r="E36" s="48" t="s">
        <v>83</v>
      </c>
      <c r="F36" s="108" t="s">
        <v>84</v>
      </c>
      <c r="G36" s="50">
        <f t="shared" si="0"/>
        <v>3200</v>
      </c>
      <c r="H36" s="51">
        <v>320</v>
      </c>
      <c r="I36" s="143"/>
      <c r="J36" s="52">
        <f t="shared" si="3"/>
        <v>0</v>
      </c>
      <c r="K36" s="53" t="str">
        <f t="shared" si="4"/>
        <v xml:space="preserve"> </v>
      </c>
      <c r="L36" s="57"/>
      <c r="M36" s="57"/>
      <c r="N36" s="56"/>
      <c r="O36" s="56"/>
      <c r="P36" s="54"/>
      <c r="Q36" s="54"/>
      <c r="R36" s="58"/>
      <c r="S36" s="56"/>
      <c r="T36" s="48" t="s">
        <v>14</v>
      </c>
    </row>
    <row r="37" spans="2:20" ht="18.75" customHeight="1" x14ac:dyDescent="0.25">
      <c r="B37" s="45">
        <v>31</v>
      </c>
      <c r="C37" s="46" t="s">
        <v>85</v>
      </c>
      <c r="D37" s="47">
        <v>3</v>
      </c>
      <c r="E37" s="48" t="s">
        <v>42</v>
      </c>
      <c r="F37" s="108" t="s">
        <v>86</v>
      </c>
      <c r="G37" s="50">
        <f t="shared" si="0"/>
        <v>360</v>
      </c>
      <c r="H37" s="51">
        <v>120</v>
      </c>
      <c r="I37" s="143"/>
      <c r="J37" s="52">
        <f t="shared" si="3"/>
        <v>0</v>
      </c>
      <c r="K37" s="53" t="str">
        <f t="shared" si="4"/>
        <v xml:space="preserve"> </v>
      </c>
      <c r="L37" s="57"/>
      <c r="M37" s="57"/>
      <c r="N37" s="56"/>
      <c r="O37" s="56"/>
      <c r="P37" s="54"/>
      <c r="Q37" s="54"/>
      <c r="R37" s="58"/>
      <c r="S37" s="56"/>
      <c r="T37" s="48" t="s">
        <v>21</v>
      </c>
    </row>
    <row r="38" spans="2:20" ht="18.75" customHeight="1" x14ac:dyDescent="0.25">
      <c r="B38" s="45">
        <v>32</v>
      </c>
      <c r="C38" s="46" t="s">
        <v>87</v>
      </c>
      <c r="D38" s="47">
        <v>5</v>
      </c>
      <c r="E38" s="48" t="s">
        <v>47</v>
      </c>
      <c r="F38" s="83" t="s">
        <v>88</v>
      </c>
      <c r="G38" s="50">
        <f t="shared" si="0"/>
        <v>150</v>
      </c>
      <c r="H38" s="51">
        <v>30</v>
      </c>
      <c r="I38" s="143"/>
      <c r="J38" s="52">
        <f t="shared" si="3"/>
        <v>0</v>
      </c>
      <c r="K38" s="53" t="str">
        <f t="shared" si="4"/>
        <v xml:space="preserve"> </v>
      </c>
      <c r="L38" s="57"/>
      <c r="M38" s="57"/>
      <c r="N38" s="56"/>
      <c r="O38" s="56"/>
      <c r="P38" s="54"/>
      <c r="Q38" s="54"/>
      <c r="R38" s="58"/>
      <c r="S38" s="56"/>
      <c r="T38" s="48" t="s">
        <v>17</v>
      </c>
    </row>
    <row r="39" spans="2:20" ht="18.75" customHeight="1" x14ac:dyDescent="0.25">
      <c r="B39" s="45">
        <v>33</v>
      </c>
      <c r="C39" s="46" t="s">
        <v>89</v>
      </c>
      <c r="D39" s="47">
        <v>40</v>
      </c>
      <c r="E39" s="48" t="s">
        <v>47</v>
      </c>
      <c r="F39" s="83" t="s">
        <v>90</v>
      </c>
      <c r="G39" s="50">
        <f t="shared" si="0"/>
        <v>720</v>
      </c>
      <c r="H39" s="51">
        <v>18</v>
      </c>
      <c r="I39" s="143"/>
      <c r="J39" s="52">
        <f t="shared" ref="J39:J45" si="5">D39*I39</f>
        <v>0</v>
      </c>
      <c r="K39" s="53" t="str">
        <f t="shared" ref="K39:K45" si="6">IF(ISNUMBER(I39), IF(I39&gt;H39,"NEVYHOVUJE","VYHOVUJE")," ")</f>
        <v xml:space="preserve"> </v>
      </c>
      <c r="L39" s="57"/>
      <c r="M39" s="57"/>
      <c r="N39" s="56"/>
      <c r="O39" s="56"/>
      <c r="P39" s="54"/>
      <c r="Q39" s="54"/>
      <c r="R39" s="58"/>
      <c r="S39" s="56"/>
      <c r="T39" s="48" t="s">
        <v>18</v>
      </c>
    </row>
    <row r="40" spans="2:20" ht="18.75" customHeight="1" x14ac:dyDescent="0.25">
      <c r="B40" s="45">
        <v>34</v>
      </c>
      <c r="C40" s="46" t="s">
        <v>91</v>
      </c>
      <c r="D40" s="47">
        <v>20</v>
      </c>
      <c r="E40" s="48" t="s">
        <v>47</v>
      </c>
      <c r="F40" s="83" t="s">
        <v>92</v>
      </c>
      <c r="G40" s="50">
        <f t="shared" si="0"/>
        <v>140</v>
      </c>
      <c r="H40" s="51">
        <v>7</v>
      </c>
      <c r="I40" s="143"/>
      <c r="J40" s="52">
        <f t="shared" si="5"/>
        <v>0</v>
      </c>
      <c r="K40" s="53" t="str">
        <f t="shared" si="6"/>
        <v xml:space="preserve"> </v>
      </c>
      <c r="L40" s="57"/>
      <c r="M40" s="57"/>
      <c r="N40" s="56"/>
      <c r="O40" s="56"/>
      <c r="P40" s="54"/>
      <c r="Q40" s="54"/>
      <c r="R40" s="58"/>
      <c r="S40" s="56"/>
      <c r="T40" s="59" t="s">
        <v>21</v>
      </c>
    </row>
    <row r="41" spans="2:20" ht="18.75" customHeight="1" thickBot="1" x14ac:dyDescent="0.3">
      <c r="B41" s="84">
        <v>35</v>
      </c>
      <c r="C41" s="85" t="s">
        <v>93</v>
      </c>
      <c r="D41" s="86">
        <v>20</v>
      </c>
      <c r="E41" s="87" t="s">
        <v>47</v>
      </c>
      <c r="F41" s="109" t="s">
        <v>94</v>
      </c>
      <c r="G41" s="89">
        <f t="shared" si="0"/>
        <v>160</v>
      </c>
      <c r="H41" s="90">
        <v>8</v>
      </c>
      <c r="I41" s="146"/>
      <c r="J41" s="91">
        <f t="shared" si="5"/>
        <v>0</v>
      </c>
      <c r="K41" s="92" t="str">
        <f t="shared" si="6"/>
        <v xml:space="preserve"> </v>
      </c>
      <c r="L41" s="93"/>
      <c r="M41" s="93"/>
      <c r="N41" s="94"/>
      <c r="O41" s="94"/>
      <c r="P41" s="95"/>
      <c r="Q41" s="95"/>
      <c r="R41" s="96"/>
      <c r="S41" s="94"/>
      <c r="T41" s="110"/>
    </row>
    <row r="42" spans="2:20" ht="38.25" customHeight="1" x14ac:dyDescent="0.25">
      <c r="B42" s="97">
        <v>36</v>
      </c>
      <c r="C42" s="111" t="s">
        <v>38</v>
      </c>
      <c r="D42" s="99">
        <v>3</v>
      </c>
      <c r="E42" s="100" t="s">
        <v>39</v>
      </c>
      <c r="F42" s="112" t="s">
        <v>40</v>
      </c>
      <c r="G42" s="101">
        <f t="shared" si="0"/>
        <v>69</v>
      </c>
      <c r="H42" s="102">
        <v>23</v>
      </c>
      <c r="I42" s="147"/>
      <c r="J42" s="103">
        <f t="shared" si="5"/>
        <v>0</v>
      </c>
      <c r="K42" s="104" t="str">
        <f t="shared" si="6"/>
        <v xml:space="preserve"> </v>
      </c>
      <c r="L42" s="57" t="s">
        <v>100</v>
      </c>
      <c r="M42" s="57" t="s">
        <v>99</v>
      </c>
      <c r="N42" s="56"/>
      <c r="O42" s="56"/>
      <c r="P42" s="106" t="s">
        <v>109</v>
      </c>
      <c r="Q42" s="106" t="s">
        <v>110</v>
      </c>
      <c r="R42" s="58" t="s">
        <v>101</v>
      </c>
      <c r="S42" s="56"/>
      <c r="T42" s="100" t="s">
        <v>16</v>
      </c>
    </row>
    <row r="43" spans="2:20" ht="36.75" customHeight="1" x14ac:dyDescent="0.25">
      <c r="B43" s="45">
        <v>37</v>
      </c>
      <c r="C43" s="46" t="s">
        <v>55</v>
      </c>
      <c r="D43" s="47">
        <v>800</v>
      </c>
      <c r="E43" s="48" t="s">
        <v>53</v>
      </c>
      <c r="F43" s="83" t="s">
        <v>56</v>
      </c>
      <c r="G43" s="50">
        <f t="shared" si="0"/>
        <v>4800</v>
      </c>
      <c r="H43" s="51">
        <v>6</v>
      </c>
      <c r="I43" s="143"/>
      <c r="J43" s="52">
        <f t="shared" si="5"/>
        <v>0</v>
      </c>
      <c r="K43" s="53" t="str">
        <f t="shared" si="6"/>
        <v xml:space="preserve"> </v>
      </c>
      <c r="L43" s="57"/>
      <c r="M43" s="57"/>
      <c r="N43" s="56"/>
      <c r="O43" s="56"/>
      <c r="P43" s="54"/>
      <c r="Q43" s="54"/>
      <c r="R43" s="58"/>
      <c r="S43" s="56"/>
      <c r="T43" s="48" t="s">
        <v>15</v>
      </c>
    </row>
    <row r="44" spans="2:20" ht="21.75" customHeight="1" x14ac:dyDescent="0.25">
      <c r="B44" s="45">
        <v>38</v>
      </c>
      <c r="C44" s="46" t="s">
        <v>95</v>
      </c>
      <c r="D44" s="47">
        <v>50</v>
      </c>
      <c r="E44" s="48" t="s">
        <v>47</v>
      </c>
      <c r="F44" s="83" t="s">
        <v>96</v>
      </c>
      <c r="G44" s="50">
        <f t="shared" si="0"/>
        <v>1000</v>
      </c>
      <c r="H44" s="51">
        <v>20</v>
      </c>
      <c r="I44" s="143"/>
      <c r="J44" s="52">
        <f t="shared" si="5"/>
        <v>0</v>
      </c>
      <c r="K44" s="53" t="str">
        <f t="shared" si="6"/>
        <v xml:space="preserve"> </v>
      </c>
      <c r="L44" s="57"/>
      <c r="M44" s="57"/>
      <c r="N44" s="56"/>
      <c r="O44" s="56"/>
      <c r="P44" s="54"/>
      <c r="Q44" s="54"/>
      <c r="R44" s="58"/>
      <c r="S44" s="56"/>
      <c r="T44" s="48" t="s">
        <v>19</v>
      </c>
    </row>
    <row r="45" spans="2:20" ht="25.5" customHeight="1" thickBot="1" x14ac:dyDescent="0.3">
      <c r="B45" s="113">
        <v>39</v>
      </c>
      <c r="C45" s="114" t="s">
        <v>71</v>
      </c>
      <c r="D45" s="115">
        <v>4</v>
      </c>
      <c r="E45" s="116" t="s">
        <v>47</v>
      </c>
      <c r="F45" s="117" t="s">
        <v>97</v>
      </c>
      <c r="G45" s="118">
        <f t="shared" si="0"/>
        <v>68</v>
      </c>
      <c r="H45" s="119">
        <v>17</v>
      </c>
      <c r="I45" s="148"/>
      <c r="J45" s="120">
        <f t="shared" si="5"/>
        <v>0</v>
      </c>
      <c r="K45" s="121" t="str">
        <f t="shared" si="6"/>
        <v xml:space="preserve"> </v>
      </c>
      <c r="L45" s="122"/>
      <c r="M45" s="122"/>
      <c r="N45" s="123"/>
      <c r="O45" s="123"/>
      <c r="P45" s="124"/>
      <c r="Q45" s="124"/>
      <c r="R45" s="125"/>
      <c r="S45" s="123"/>
      <c r="T45" s="116" t="s">
        <v>21</v>
      </c>
    </row>
    <row r="46" spans="2:20" ht="13.5" customHeight="1" thickTop="1" thickBot="1" x14ac:dyDescent="0.3">
      <c r="C46" s="1"/>
      <c r="D46" s="1"/>
      <c r="E46" s="1"/>
      <c r="F46" s="1"/>
      <c r="G46" s="1"/>
      <c r="J46" s="126"/>
    </row>
    <row r="47" spans="2:20" ht="60.75" customHeight="1" thickTop="1" thickBot="1" x14ac:dyDescent="0.3">
      <c r="B47" s="127" t="s">
        <v>9</v>
      </c>
      <c r="C47" s="128"/>
      <c r="D47" s="128"/>
      <c r="E47" s="128"/>
      <c r="F47" s="128"/>
      <c r="G47" s="129"/>
      <c r="H47" s="130" t="s">
        <v>10</v>
      </c>
      <c r="I47" s="131" t="s">
        <v>11</v>
      </c>
      <c r="J47" s="132"/>
      <c r="K47" s="133"/>
      <c r="L47" s="24"/>
      <c r="M47" s="24"/>
      <c r="N47" s="24"/>
      <c r="O47" s="24"/>
      <c r="P47" s="24"/>
      <c r="Q47" s="24"/>
      <c r="R47" s="24"/>
      <c r="S47" s="24"/>
      <c r="T47" s="134"/>
    </row>
    <row r="48" spans="2:20" ht="33" customHeight="1" thickTop="1" thickBot="1" x14ac:dyDescent="0.3">
      <c r="B48" s="135" t="s">
        <v>35</v>
      </c>
      <c r="C48" s="135"/>
      <c r="D48" s="135"/>
      <c r="E48" s="135"/>
      <c r="F48" s="135"/>
      <c r="G48" s="136"/>
      <c r="H48" s="137">
        <f>SUM(G7:G45)</f>
        <v>63589</v>
      </c>
      <c r="I48" s="138">
        <f>SUM(J7:J45)</f>
        <v>0</v>
      </c>
      <c r="J48" s="139"/>
      <c r="K48" s="140"/>
    </row>
    <row r="49" ht="14.25" customHeight="1" thickTop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</sheetData>
  <sheetProtection algorithmName="SHA-512" hashValue="me4QHs786EmR3Cd4c0t+LycTxiXI6OCito7dkl7LJLcgKq3TRngz6tLMg1yyfmIsGzx2SJCH7a2lPgmvPbm+fQ==" saltValue="N29HdHvCqmxdU4uwUrOX2w==" spinCount="100000" sheet="1" objects="1" scenarios="1"/>
  <mergeCells count="58">
    <mergeCell ref="B48:F48"/>
    <mergeCell ref="I48:K48"/>
    <mergeCell ref="B1:D1"/>
    <mergeCell ref="B47:F47"/>
    <mergeCell ref="I47:K47"/>
    <mergeCell ref="I2:J2"/>
    <mergeCell ref="I3:R3"/>
    <mergeCell ref="R7:R10"/>
    <mergeCell ref="R11:R14"/>
    <mergeCell ref="R15:R18"/>
    <mergeCell ref="R19:R41"/>
    <mergeCell ref="R42:R45"/>
    <mergeCell ref="Q7:Q10"/>
    <mergeCell ref="Q11:Q14"/>
    <mergeCell ref="Q15:Q18"/>
    <mergeCell ref="Q19:Q41"/>
    <mergeCell ref="T8:T9"/>
    <mergeCell ref="T12:T13"/>
    <mergeCell ref="T15:T18"/>
    <mergeCell ref="T20:T21"/>
    <mergeCell ref="T22:T23"/>
    <mergeCell ref="T25:T26"/>
    <mergeCell ref="T27:T28"/>
    <mergeCell ref="T30:T31"/>
    <mergeCell ref="T32:T33"/>
    <mergeCell ref="T34:T35"/>
    <mergeCell ref="T40:T41"/>
    <mergeCell ref="Q42:Q45"/>
    <mergeCell ref="P42:P45"/>
    <mergeCell ref="P19:P41"/>
    <mergeCell ref="P15:P18"/>
    <mergeCell ref="P11:P14"/>
    <mergeCell ref="P7:P10"/>
    <mergeCell ref="L42:L45"/>
    <mergeCell ref="L19:L41"/>
    <mergeCell ref="M19:M41"/>
    <mergeCell ref="L15:L18"/>
    <mergeCell ref="M15:M18"/>
    <mergeCell ref="L11:L14"/>
    <mergeCell ref="M11:M14"/>
    <mergeCell ref="L7:L10"/>
    <mergeCell ref="M7:M10"/>
    <mergeCell ref="N7:N10"/>
    <mergeCell ref="N11:N14"/>
    <mergeCell ref="N15:N18"/>
    <mergeCell ref="N19:N41"/>
    <mergeCell ref="M42:M45"/>
    <mergeCell ref="N42:N45"/>
    <mergeCell ref="O7:O10"/>
    <mergeCell ref="O11:O14"/>
    <mergeCell ref="O15:O18"/>
    <mergeCell ref="O19:O41"/>
    <mergeCell ref="O42:O45"/>
    <mergeCell ref="S7:S10"/>
    <mergeCell ref="S11:S14"/>
    <mergeCell ref="S15:S18"/>
    <mergeCell ref="S19:S41"/>
    <mergeCell ref="S42:S45"/>
  </mergeCells>
  <conditionalFormatting sqref="B7:B45 D7:D45">
    <cfRule type="containsBlanks" dxfId="6" priority="45">
      <formula>LEN(TRIM(B7))=0</formula>
    </cfRule>
  </conditionalFormatting>
  <conditionalFormatting sqref="B7:B45">
    <cfRule type="cellIs" dxfId="5" priority="39" operator="greaterThanOrEqual">
      <formula>1</formula>
    </cfRule>
  </conditionalFormatting>
  <conditionalFormatting sqref="I7:I45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45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45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T10:T12 T14:T15 T19:T20 T22 T24:T25 T27 T29:T30 T32 T34 T36:T40 T42:T45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2024-07-16T09:10:21Z</cp:lastPrinted>
  <dcterms:created xsi:type="dcterms:W3CDTF">2014-03-05T12:43:32Z</dcterms:created>
  <dcterms:modified xsi:type="dcterms:W3CDTF">2024-07-16T11:43:20Z</dcterms:modified>
</cp:coreProperties>
</file>